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Z:\FHADs\FHAD Guidelines\2021 FHAD GUIDELINES UPDATE\FHAD Study Documents\"/>
    </mc:Choice>
  </mc:AlternateContent>
  <xr:revisionPtr revIDLastSave="0" documentId="13_ncr:1_{32C8A337-A0F4-48EC-B1D7-207CE9940B0B}" xr6:coauthVersionLast="46" xr6:coauthVersionMax="47" xr10:uidLastSave="{00000000-0000-0000-0000-000000000000}"/>
  <bookViews>
    <workbookView xWindow="28680" yWindow="-120" windowWidth="38640" windowHeight="15840" firstSheet="2" activeTab="9" xr2:uid="{15417DCE-B919-4761-8DFF-A926942EAF1D}"/>
  </bookViews>
  <sheets>
    <sheet name="Watershed Summary" sheetId="6" r:id="rId1"/>
    <sheet name="Model Versions" sheetId="1" r:id="rId2"/>
    <sheet name="1-Hour Precipitation" sheetId="3" r:id="rId3"/>
    <sheet name="DA Adjusted Values" sheetId="4" r:id="rId4"/>
    <sheet name="Modeled Conditions" sheetId="8" r:id="rId5"/>
    <sheet name="Detention Summary" sheetId="9" r:id="rId6"/>
    <sheet name="Depth Reduction Factors" sheetId="10" r:id="rId7"/>
    <sheet name="Peak Flow Summary" sheetId="13" r:id="rId8"/>
    <sheet name="Volume Summary" sheetId="14" r:id="rId9"/>
    <sheet name="Prev Study Results Comparison" sheetId="12" r:id="rId10"/>
  </sheets>
  <definedNames>
    <definedName name="Binary">'Modeled Conditions'!$Q$6:$Q$7</definedName>
    <definedName name="MeetingType" localSheetId="4">'Modeled Conditions'!#REF!</definedName>
    <definedName name="MeetingType">'DA Adjusted Values'!#REF!</definedName>
    <definedName name="Modeled">'Modeled Conditions'!$Q$6:$Q$7</definedName>
    <definedName name="Verif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2" l="1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8" i="12"/>
  <c r="K6" i="12"/>
  <c r="I6" i="12" l="1"/>
  <c r="G6" i="12"/>
</calcChain>
</file>

<file path=xl/sharedStrings.xml><?xml version="1.0" encoding="utf-8"?>
<sst xmlns="http://schemas.openxmlformats.org/spreadsheetml/2006/main" count="180" uniqueCount="123">
  <si>
    <t xml:space="preserve">MHFD Planning Study </t>
  </si>
  <si>
    <t>Hydrology Supplemental Information</t>
  </si>
  <si>
    <t>Modeling Versions</t>
  </si>
  <si>
    <t>Model</t>
  </si>
  <si>
    <t>Model Version</t>
  </si>
  <si>
    <t>CUHP</t>
  </si>
  <si>
    <t>SWMM</t>
  </si>
  <si>
    <t>1-Hour Point Precipitation Values</t>
  </si>
  <si>
    <t>Return Period</t>
  </si>
  <si>
    <t>1-Hour Point Precipitation from NOAA 14</t>
  </si>
  <si>
    <t>Other (as needed)</t>
  </si>
  <si>
    <t>Depth Area Adjusted Values of the 2-, 5-, and 10-Year Events</t>
  </si>
  <si>
    <t>Return Period
(Years)</t>
  </si>
  <si>
    <t>1 Hour Depth 
(inches)</t>
  </si>
  <si>
    <t>2 Hour Depth 
(inches)</t>
  </si>
  <si>
    <t>3 Hour Depth 
(inches)</t>
  </si>
  <si>
    <t>6 Hour Depth 
(inches)</t>
  </si>
  <si>
    <t>Watershed Summary</t>
  </si>
  <si>
    <t>Number of Sub Basins</t>
  </si>
  <si>
    <t>Average % Impervious (Future)</t>
  </si>
  <si>
    <t>Attribute</t>
  </si>
  <si>
    <t>Major Drainageway</t>
  </si>
  <si>
    <t>Tributary Stream 2</t>
  </si>
  <si>
    <t>Tributary Stream 1</t>
  </si>
  <si>
    <t>Tributary Stream 3</t>
  </si>
  <si>
    <t>Tributary Stream 4</t>
  </si>
  <si>
    <t>Tributary Stream 5</t>
  </si>
  <si>
    <t>Major Drainageway Length (mi)</t>
  </si>
  <si>
    <t>Total Drainage Area (sq mi)</t>
  </si>
  <si>
    <t>Average Area of Sub Basins (acres)</t>
  </si>
  <si>
    <t>Average % Impervious (Existing)</t>
  </si>
  <si>
    <t>Value</t>
  </si>
  <si>
    <t>Condition/Scenario</t>
  </si>
  <si>
    <t>Future "fully-developed land-use"</t>
  </si>
  <si>
    <t xml:space="preserve">Existing/Present Day </t>
  </si>
  <si>
    <t>Design/Stream Assessment</t>
  </si>
  <si>
    <t xml:space="preserve">Modeled Hydrologic Conditions </t>
  </si>
  <si>
    <t>Recurrence Interval</t>
  </si>
  <si>
    <t>Yes</t>
  </si>
  <si>
    <t>No</t>
  </si>
  <si>
    <t>Detention Summary</t>
  </si>
  <si>
    <t>Facility Name</t>
  </si>
  <si>
    <t>Detention 1</t>
  </si>
  <si>
    <t>Detention 2</t>
  </si>
  <si>
    <t>Detention 3</t>
  </si>
  <si>
    <t>Detention 4</t>
  </si>
  <si>
    <t>Detention 5</t>
  </si>
  <si>
    <t>Detention 6</t>
  </si>
  <si>
    <t>Detention 7</t>
  </si>
  <si>
    <t>Detention 8</t>
  </si>
  <si>
    <t>Detention 9</t>
  </si>
  <si>
    <t>Detention 10</t>
  </si>
  <si>
    <t>Ownership</t>
  </si>
  <si>
    <t>Date</t>
  </si>
  <si>
    <t>Binary</t>
  </si>
  <si>
    <t>Storage</t>
  </si>
  <si>
    <t>Agreement</t>
  </si>
  <si>
    <t>As-Built Information</t>
  </si>
  <si>
    <t>Available</t>
  </si>
  <si>
    <t>File Name</t>
  </si>
  <si>
    <t>Drainage</t>
  </si>
  <si>
    <t>Area (ac)</t>
  </si>
  <si>
    <t>Pre-Developed (Historic) Condition</t>
  </si>
  <si>
    <t>Lowest Elevation (feet)</t>
  </si>
  <si>
    <t>Highest Elevation (feet)</t>
  </si>
  <si>
    <t>Latitude:</t>
  </si>
  <si>
    <t>Longitude:</t>
  </si>
  <si>
    <t>Master Planned Improvements</t>
  </si>
  <si>
    <t>Peak Flow Summary</t>
  </si>
  <si>
    <t>Area</t>
  </si>
  <si>
    <t>(Sq Mi)</t>
  </si>
  <si>
    <t>Stream Name</t>
  </si>
  <si>
    <t>Depth Reduction Factors Applied</t>
  </si>
  <si>
    <t>Contributing</t>
  </si>
  <si>
    <t>Drainage Area</t>
  </si>
  <si>
    <t>Design Point</t>
  </si>
  <si>
    <t>Stream</t>
  </si>
  <si>
    <t>(sq mi)</t>
  </si>
  <si>
    <t>Existing Conditions Peak Flow (cfs)</t>
  </si>
  <si>
    <r>
      <t>Q</t>
    </r>
    <r>
      <rPr>
        <vertAlign val="subscript"/>
        <sz val="11"/>
        <rFont val="Calibri"/>
        <family val="2"/>
        <scheme val="minor"/>
      </rPr>
      <t>2</t>
    </r>
  </si>
  <si>
    <r>
      <t>Q</t>
    </r>
    <r>
      <rPr>
        <vertAlign val="subscript"/>
        <sz val="11"/>
        <rFont val="Calibri"/>
        <family val="2"/>
        <scheme val="minor"/>
      </rPr>
      <t>5</t>
    </r>
  </si>
  <si>
    <r>
      <t>Q</t>
    </r>
    <r>
      <rPr>
        <vertAlign val="subscript"/>
        <sz val="11"/>
        <rFont val="Calibri"/>
        <family val="2"/>
        <scheme val="minor"/>
      </rPr>
      <t>10</t>
    </r>
  </si>
  <si>
    <r>
      <t>Q</t>
    </r>
    <r>
      <rPr>
        <vertAlign val="subscript"/>
        <sz val="11"/>
        <rFont val="Calibri"/>
        <family val="2"/>
        <scheme val="minor"/>
      </rPr>
      <t>25</t>
    </r>
  </si>
  <si>
    <r>
      <t>Q</t>
    </r>
    <r>
      <rPr>
        <vertAlign val="subscript"/>
        <sz val="11"/>
        <rFont val="Calibri"/>
        <family val="2"/>
        <scheme val="minor"/>
      </rPr>
      <t>50</t>
    </r>
  </si>
  <si>
    <r>
      <t>Q</t>
    </r>
    <r>
      <rPr>
        <vertAlign val="subscript"/>
        <sz val="11"/>
        <rFont val="Calibri"/>
        <family val="2"/>
        <scheme val="minor"/>
      </rPr>
      <t>100</t>
    </r>
  </si>
  <si>
    <r>
      <t>Q</t>
    </r>
    <r>
      <rPr>
        <vertAlign val="subscript"/>
        <sz val="11"/>
        <rFont val="Calibri"/>
        <family val="2"/>
        <scheme val="minor"/>
      </rPr>
      <t>500</t>
    </r>
  </si>
  <si>
    <t>Location</t>
  </si>
  <si>
    <t>Node Name or ID</t>
  </si>
  <si>
    <t>Previous Study Results Comparisons</t>
  </si>
  <si>
    <t>Study A</t>
  </si>
  <si>
    <t>100-Year Peak</t>
  </si>
  <si>
    <t>Discharge (cfs)</t>
  </si>
  <si>
    <t>This Study</t>
  </si>
  <si>
    <t>% Diff</t>
  </si>
  <si>
    <t>vs. This Study</t>
  </si>
  <si>
    <t>Study B</t>
  </si>
  <si>
    <t>FEMA FIS</t>
  </si>
  <si>
    <t>FIS Study Year</t>
  </si>
  <si>
    <t>Effective FIS</t>
  </si>
  <si>
    <t>Min Drainage</t>
  </si>
  <si>
    <t>Max Drainage</t>
  </si>
  <si>
    <t xml:space="preserve">Area 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</si>
  <si>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Depth reduction factor was not applied when under 2 square miles.</t>
    </r>
  </si>
  <si>
    <t>Watershed Slope - Minimum (ft/ft)</t>
  </si>
  <si>
    <t>Watershed Slope - Maximum (ft/ft)</t>
  </si>
  <si>
    <t>Watershed Slope - Average (ft/ft)</t>
  </si>
  <si>
    <r>
      <t>V</t>
    </r>
    <r>
      <rPr>
        <vertAlign val="subscript"/>
        <sz val="11"/>
        <rFont val="Calibri"/>
        <family val="2"/>
        <scheme val="minor"/>
      </rPr>
      <t>2</t>
    </r>
  </si>
  <si>
    <r>
      <t>V</t>
    </r>
    <r>
      <rPr>
        <vertAlign val="subscript"/>
        <sz val="11"/>
        <rFont val="Calibri"/>
        <family val="2"/>
        <scheme val="minor"/>
      </rPr>
      <t>5</t>
    </r>
  </si>
  <si>
    <r>
      <t>V</t>
    </r>
    <r>
      <rPr>
        <vertAlign val="subscript"/>
        <sz val="11"/>
        <rFont val="Calibri"/>
        <family val="2"/>
        <scheme val="minor"/>
      </rPr>
      <t>10</t>
    </r>
  </si>
  <si>
    <r>
      <t>V</t>
    </r>
    <r>
      <rPr>
        <vertAlign val="subscript"/>
        <sz val="11"/>
        <rFont val="Calibri"/>
        <family val="2"/>
        <scheme val="minor"/>
      </rPr>
      <t>25</t>
    </r>
  </si>
  <si>
    <r>
      <t>V</t>
    </r>
    <r>
      <rPr>
        <vertAlign val="subscript"/>
        <sz val="11"/>
        <rFont val="Calibri"/>
        <family val="2"/>
        <scheme val="minor"/>
      </rPr>
      <t>50</t>
    </r>
  </si>
  <si>
    <r>
      <t>V</t>
    </r>
    <r>
      <rPr>
        <vertAlign val="subscript"/>
        <sz val="11"/>
        <rFont val="Calibri"/>
        <family val="2"/>
        <scheme val="minor"/>
      </rPr>
      <t>100</t>
    </r>
  </si>
  <si>
    <r>
      <t>V</t>
    </r>
    <r>
      <rPr>
        <vertAlign val="subscript"/>
        <sz val="11"/>
        <rFont val="Calibri"/>
        <family val="2"/>
        <scheme val="minor"/>
      </rPr>
      <t>500</t>
    </r>
  </si>
  <si>
    <t>Existing Conditions Runoff Volume (acre-feet)</t>
  </si>
  <si>
    <t>Future Conditions Runoff Volume (acre-feet)</t>
  </si>
  <si>
    <t>Future Conditions Peak Flows (cfs)</t>
  </si>
  <si>
    <r>
      <t>Location</t>
    </r>
    <r>
      <rPr>
        <vertAlign val="superscript"/>
        <sz val="1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</si>
  <si>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Only show comparable flow rates if the design point locations match in each corresponding study, otherwise leave row blank.</t>
    </r>
  </si>
  <si>
    <t>Minor Event (2-year, 5-year, 10-year)</t>
  </si>
  <si>
    <t>Major Event (25-year, 50-year, 100-year, 500-year)</t>
  </si>
  <si>
    <t>DRF Model Applied</t>
  </si>
  <si>
    <t>Applied</t>
  </si>
  <si>
    <t>DRF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</si>
</sst>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6"/>
      <name val="Trebuchet MS"/>
      <family val="2"/>
    </font>
    <font>
      <b/>
      <sz val="11"/>
      <color theme="1"/>
      <name val="Trebuchet MS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vertAlign val="subscript"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4" borderId="1" xfId="0" applyFont="1" applyFill="1" applyBorder="1"/>
    <xf numFmtId="0" fontId="0" fillId="3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2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left" indent="1"/>
    </xf>
    <xf numFmtId="1" fontId="0" fillId="3" borderId="1" xfId="0" applyNumberFormat="1" applyFill="1" applyBorder="1" applyAlignment="1">
      <alignment horizontal="left"/>
    </xf>
    <xf numFmtId="1" fontId="0" fillId="5" borderId="1" xfId="0" applyNumberFormat="1" applyFill="1" applyBorder="1" applyAlignment="1">
      <alignment horizontal="left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Continuous" wrapText="1"/>
    </xf>
    <xf numFmtId="0" fontId="1" fillId="4" borderId="4" xfId="0" applyFont="1" applyFill="1" applyBorder="1" applyAlignment="1">
      <alignment horizontal="centerContinuous" wrapText="1"/>
    </xf>
    <xf numFmtId="0" fontId="1" fillId="4" borderId="5" xfId="0" applyFont="1" applyFill="1" applyBorder="1" applyAlignment="1">
      <alignment horizontal="centerContinuous" wrapText="1"/>
    </xf>
    <xf numFmtId="0" fontId="1" fillId="4" borderId="6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4" borderId="6" xfId="0" applyFont="1" applyFill="1" applyBorder="1"/>
    <xf numFmtId="0" fontId="1" fillId="4" borderId="7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Continuous"/>
    </xf>
    <xf numFmtId="0" fontId="0" fillId="3" borderId="1" xfId="0" applyFill="1" applyBorder="1" applyAlignment="1">
      <alignment horizontal="right"/>
    </xf>
    <xf numFmtId="164" fontId="0" fillId="3" borderId="1" xfId="0" applyNumberFormat="1" applyFill="1" applyBorder="1" applyAlignment="1">
      <alignment horizontal="center"/>
    </xf>
    <xf numFmtId="0" fontId="1" fillId="4" borderId="2" xfId="0" applyFont="1" applyFill="1" applyBorder="1"/>
    <xf numFmtId="0" fontId="1" fillId="4" borderId="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6" fillId="6" borderId="3" xfId="0" applyFont="1" applyFill="1" applyBorder="1"/>
    <xf numFmtId="0" fontId="6" fillId="6" borderId="4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0" borderId="0" xfId="0" applyFill="1"/>
    <xf numFmtId="0" fontId="0" fillId="4" borderId="1" xfId="0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Continuous"/>
    </xf>
    <xf numFmtId="0" fontId="5" fillId="4" borderId="7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5" fillId="3" borderId="1" xfId="0" quotePrefix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3" borderId="1" xfId="0" quotePrefix="1" applyNumberFormat="1" applyFill="1" applyBorder="1" applyAlignment="1">
      <alignment horizontal="center"/>
    </xf>
    <xf numFmtId="10" fontId="5" fillId="5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MHFD">
      <a:dk1>
        <a:srgbClr val="0F2728"/>
      </a:dk1>
      <a:lt1>
        <a:srgbClr val="FFFFFF"/>
      </a:lt1>
      <a:dk2>
        <a:srgbClr val="0F2728"/>
      </a:dk2>
      <a:lt2>
        <a:srgbClr val="FFFFFF"/>
      </a:lt2>
      <a:accent1>
        <a:srgbClr val="7389BA"/>
      </a:accent1>
      <a:accent2>
        <a:srgbClr val="36BA99"/>
      </a:accent2>
      <a:accent3>
        <a:srgbClr val="459FD9"/>
      </a:accent3>
      <a:accent4>
        <a:srgbClr val="F0C81C"/>
      </a:accent4>
      <a:accent5>
        <a:srgbClr val="261D9D"/>
      </a:accent5>
      <a:accent6>
        <a:srgbClr val="0F2728"/>
      </a:accent6>
      <a:hlink>
        <a:srgbClr val="261D9D"/>
      </a:hlink>
      <a:folHlink>
        <a:srgbClr val="F0C81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7C87-26FB-43CA-90E8-7E523EA2E0FE}">
  <dimension ref="A1:B22"/>
  <sheetViews>
    <sheetView workbookViewId="0">
      <selection activeCell="G37" sqref="G37"/>
    </sheetView>
  </sheetViews>
  <sheetFormatPr defaultRowHeight="15" x14ac:dyDescent="0.25"/>
  <cols>
    <col min="1" max="1" width="38.140625" customWidth="1"/>
    <col min="2" max="2" width="33.28515625" customWidth="1"/>
  </cols>
  <sheetData>
    <row r="1" spans="1:2" ht="27.75" x14ac:dyDescent="0.45">
      <c r="A1" s="2" t="s">
        <v>0</v>
      </c>
    </row>
    <row r="2" spans="1:2" x14ac:dyDescent="0.25">
      <c r="A2" s="1" t="s">
        <v>1</v>
      </c>
    </row>
    <row r="4" spans="1:2" ht="16.5" x14ac:dyDescent="0.3">
      <c r="A4" s="3" t="s">
        <v>17</v>
      </c>
    </row>
    <row r="5" spans="1:2" x14ac:dyDescent="0.25">
      <c r="A5" s="4" t="s">
        <v>20</v>
      </c>
      <c r="B5" s="4" t="s">
        <v>31</v>
      </c>
    </row>
    <row r="6" spans="1:2" x14ac:dyDescent="0.25">
      <c r="A6" s="6" t="s">
        <v>21</v>
      </c>
      <c r="B6" s="21"/>
    </row>
    <row r="7" spans="1:2" x14ac:dyDescent="0.25">
      <c r="A7" s="6" t="s">
        <v>27</v>
      </c>
      <c r="B7" s="21"/>
    </row>
    <row r="8" spans="1:2" x14ac:dyDescent="0.25">
      <c r="A8" s="12" t="s">
        <v>23</v>
      </c>
      <c r="B8" s="21"/>
    </row>
    <row r="9" spans="1:2" x14ac:dyDescent="0.25">
      <c r="A9" s="12" t="s">
        <v>22</v>
      </c>
      <c r="B9" s="21"/>
    </row>
    <row r="10" spans="1:2" x14ac:dyDescent="0.25">
      <c r="A10" s="12" t="s">
        <v>24</v>
      </c>
      <c r="B10" s="21"/>
    </row>
    <row r="11" spans="1:2" x14ac:dyDescent="0.25">
      <c r="A11" s="12" t="s">
        <v>25</v>
      </c>
      <c r="B11" s="21"/>
    </row>
    <row r="12" spans="1:2" x14ac:dyDescent="0.25">
      <c r="A12" s="12" t="s">
        <v>26</v>
      </c>
      <c r="B12" s="21"/>
    </row>
    <row r="13" spans="1:2" x14ac:dyDescent="0.25">
      <c r="A13" s="6" t="s">
        <v>28</v>
      </c>
      <c r="B13" s="21"/>
    </row>
    <row r="14" spans="1:2" x14ac:dyDescent="0.25">
      <c r="A14" s="6" t="s">
        <v>18</v>
      </c>
      <c r="B14" s="21"/>
    </row>
    <row r="15" spans="1:2" x14ac:dyDescent="0.25">
      <c r="A15" s="6" t="s">
        <v>29</v>
      </c>
      <c r="B15" s="21"/>
    </row>
    <row r="16" spans="1:2" x14ac:dyDescent="0.25">
      <c r="A16" s="6" t="s">
        <v>30</v>
      </c>
      <c r="B16" s="21"/>
    </row>
    <row r="17" spans="1:2" x14ac:dyDescent="0.25">
      <c r="A17" s="6" t="s">
        <v>19</v>
      </c>
      <c r="B17" s="21"/>
    </row>
    <row r="18" spans="1:2" x14ac:dyDescent="0.25">
      <c r="A18" s="6" t="s">
        <v>103</v>
      </c>
      <c r="B18" s="21"/>
    </row>
    <row r="19" spans="1:2" x14ac:dyDescent="0.25">
      <c r="A19" s="6" t="s">
        <v>104</v>
      </c>
      <c r="B19" s="21"/>
    </row>
    <row r="20" spans="1:2" x14ac:dyDescent="0.25">
      <c r="A20" s="6" t="s">
        <v>105</v>
      </c>
      <c r="B20" s="21"/>
    </row>
    <row r="21" spans="1:2" s="36" customFormat="1" x14ac:dyDescent="0.25">
      <c r="A21" s="6" t="s">
        <v>63</v>
      </c>
      <c r="B21" s="21"/>
    </row>
    <row r="22" spans="1:2" s="36" customFormat="1" x14ac:dyDescent="0.25">
      <c r="A22" s="6" t="s">
        <v>64</v>
      </c>
      <c r="B22" s="21"/>
    </row>
  </sheetData>
  <phoneticPr fontId="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CE2C6-47D8-4791-86DB-985ECDF362F0}">
  <dimension ref="A1:K27"/>
  <sheetViews>
    <sheetView tabSelected="1" workbookViewId="0">
      <selection activeCell="D5" sqref="D5"/>
    </sheetView>
  </sheetViews>
  <sheetFormatPr defaultRowHeight="15" x14ac:dyDescent="0.25"/>
  <cols>
    <col min="1" max="1" width="41.7109375" bestFit="1" customWidth="1"/>
    <col min="2" max="2" width="21" customWidth="1"/>
    <col min="3" max="4" width="25.7109375" customWidth="1"/>
    <col min="5" max="5" width="15.7109375" customWidth="1"/>
    <col min="6" max="6" width="25.7109375" customWidth="1"/>
    <col min="7" max="7" width="15.7109375" customWidth="1"/>
    <col min="8" max="8" width="25.7109375" customWidth="1"/>
    <col min="9" max="9" width="15.7109375" customWidth="1"/>
    <col min="10" max="10" width="25.7109375" customWidth="1"/>
    <col min="11" max="11" width="15.7109375" customWidth="1"/>
  </cols>
  <sheetData>
    <row r="1" spans="1:11" ht="27.75" x14ac:dyDescent="0.45">
      <c r="A1" s="2" t="s">
        <v>0</v>
      </c>
      <c r="B1" s="2"/>
      <c r="C1" s="2"/>
      <c r="D1" s="2"/>
      <c r="F1" s="2"/>
      <c r="H1" s="2"/>
      <c r="J1" s="2"/>
    </row>
    <row r="2" spans="1:11" x14ac:dyDescent="0.25">
      <c r="A2" s="1" t="s">
        <v>1</v>
      </c>
      <c r="B2" s="1"/>
      <c r="C2" s="1"/>
      <c r="D2" s="1"/>
      <c r="F2" s="1"/>
      <c r="H2" s="1"/>
      <c r="J2" s="1"/>
    </row>
    <row r="4" spans="1:11" ht="16.5" x14ac:dyDescent="0.3">
      <c r="A4" s="3" t="s">
        <v>88</v>
      </c>
      <c r="B4" s="3"/>
      <c r="C4" s="3"/>
      <c r="D4" s="3"/>
      <c r="F4" s="3"/>
      <c r="H4" s="3"/>
      <c r="J4" s="3"/>
    </row>
    <row r="5" spans="1:11" x14ac:dyDescent="0.25">
      <c r="A5" s="38"/>
      <c r="B5" s="38"/>
      <c r="C5" s="38" t="s">
        <v>92</v>
      </c>
      <c r="D5" s="38"/>
      <c r="E5" s="38" t="s">
        <v>93</v>
      </c>
      <c r="F5" s="47" t="s">
        <v>89</v>
      </c>
      <c r="G5" s="38" t="s">
        <v>93</v>
      </c>
      <c r="H5" s="47" t="s">
        <v>95</v>
      </c>
      <c r="I5" s="38" t="s">
        <v>93</v>
      </c>
      <c r="J5" s="47" t="s">
        <v>95</v>
      </c>
      <c r="K5" s="38" t="s">
        <v>93</v>
      </c>
    </row>
    <row r="6" spans="1:11" x14ac:dyDescent="0.25">
      <c r="A6" s="40"/>
      <c r="B6" s="40"/>
      <c r="C6" s="40" t="s">
        <v>90</v>
      </c>
      <c r="D6" s="48" t="s">
        <v>97</v>
      </c>
      <c r="E6" s="40" t="s">
        <v>98</v>
      </c>
      <c r="F6" s="40" t="s">
        <v>90</v>
      </c>
      <c r="G6" s="40" t="str">
        <f>F5</f>
        <v>Study A</v>
      </c>
      <c r="H6" s="40" t="s">
        <v>90</v>
      </c>
      <c r="I6" s="40" t="str">
        <f>H5</f>
        <v>Study B</v>
      </c>
      <c r="J6" s="40" t="s">
        <v>90</v>
      </c>
      <c r="K6" s="40" t="str">
        <f>J5</f>
        <v>Study B</v>
      </c>
    </row>
    <row r="7" spans="1:11" ht="17.25" x14ac:dyDescent="0.25">
      <c r="A7" s="42" t="s">
        <v>76</v>
      </c>
      <c r="B7" s="39" t="s">
        <v>116</v>
      </c>
      <c r="C7" s="39" t="s">
        <v>91</v>
      </c>
      <c r="D7" s="39" t="s">
        <v>96</v>
      </c>
      <c r="E7" s="39" t="s">
        <v>94</v>
      </c>
      <c r="F7" s="39" t="s">
        <v>91</v>
      </c>
      <c r="G7" s="39" t="s">
        <v>94</v>
      </c>
      <c r="H7" s="39" t="s">
        <v>91</v>
      </c>
      <c r="I7" s="39" t="s">
        <v>94</v>
      </c>
      <c r="J7" s="39" t="s">
        <v>91</v>
      </c>
      <c r="K7" s="39" t="s">
        <v>94</v>
      </c>
    </row>
    <row r="8" spans="1:11" x14ac:dyDescent="0.25">
      <c r="A8" s="43"/>
      <c r="B8" s="43"/>
      <c r="C8" s="43"/>
      <c r="D8" s="43"/>
      <c r="E8" s="52" t="str">
        <f>IF(OR(ISNUMBER(C8)=FALSE,ISNUMBER(D8)=FALSE),"",(C8-D8)/D8)</f>
        <v/>
      </c>
      <c r="F8" s="43"/>
      <c r="G8" s="52" t="str">
        <f>IF(OR(ISNUMBER(C8)=FALSE,ISNUMBER(F8)=FALSE),"",(C8-F8)/F8)</f>
        <v/>
      </c>
      <c r="H8" s="43"/>
      <c r="I8" s="52" t="str">
        <f>IF(OR(ISNUMBER(C8)=FALSE,ISNUMBER(H8)=FALSE),"",(C8-H8)/H8)</f>
        <v/>
      </c>
      <c r="J8" s="43"/>
      <c r="K8" s="52" t="str">
        <f>IF(OR(ISNUMBER(C8)=FALSE,ISNUMBER(J8)=FALSE),"",(C8-J8)/J8)</f>
        <v/>
      </c>
    </row>
    <row r="9" spans="1:11" x14ac:dyDescent="0.25">
      <c r="A9" s="43"/>
      <c r="B9" s="43"/>
      <c r="C9" s="43"/>
      <c r="D9" s="43"/>
      <c r="E9" s="52" t="str">
        <f t="shared" ref="E9:E25" si="0">IF(OR(ISNUMBER(C9)=FALSE,ISNUMBER(D9)=FALSE),"",(C9-D9)/D9)</f>
        <v/>
      </c>
      <c r="F9" s="43"/>
      <c r="G9" s="52" t="str">
        <f t="shared" ref="G9:G25" si="1">IF(OR(ISNUMBER(C9)=FALSE,ISNUMBER(F9)=FALSE),"",(C9-F9)/F9)</f>
        <v/>
      </c>
      <c r="H9" s="43"/>
      <c r="I9" s="52" t="str">
        <f t="shared" ref="I9:I25" si="2">IF(OR(ISNUMBER(C9)=FALSE,ISNUMBER(H9)=FALSE),"",(C9-H9)/H9)</f>
        <v/>
      </c>
      <c r="J9" s="43"/>
      <c r="K9" s="52" t="str">
        <f t="shared" ref="K9:K25" si="3">IF(OR(ISNUMBER(C9)=FALSE,ISNUMBER(J9)=FALSE),"",(C9-J9)/J9)</f>
        <v/>
      </c>
    </row>
    <row r="10" spans="1:11" x14ac:dyDescent="0.25">
      <c r="A10" s="43"/>
      <c r="B10" s="43"/>
      <c r="C10" s="43"/>
      <c r="D10" s="43"/>
      <c r="E10" s="52" t="str">
        <f t="shared" si="0"/>
        <v/>
      </c>
      <c r="F10" s="43"/>
      <c r="G10" s="52" t="str">
        <f t="shared" si="1"/>
        <v/>
      </c>
      <c r="H10" s="43"/>
      <c r="I10" s="52" t="str">
        <f t="shared" si="2"/>
        <v/>
      </c>
      <c r="J10" s="43"/>
      <c r="K10" s="52" t="str">
        <f t="shared" si="3"/>
        <v/>
      </c>
    </row>
    <row r="11" spans="1:11" x14ac:dyDescent="0.25">
      <c r="A11" s="43"/>
      <c r="B11" s="43"/>
      <c r="C11" s="43"/>
      <c r="D11" s="43"/>
      <c r="E11" s="52" t="str">
        <f t="shared" si="0"/>
        <v/>
      </c>
      <c r="F11" s="43"/>
      <c r="G11" s="52" t="str">
        <f t="shared" si="1"/>
        <v/>
      </c>
      <c r="H11" s="43"/>
      <c r="I11" s="52" t="str">
        <f t="shared" si="2"/>
        <v/>
      </c>
      <c r="J11" s="43"/>
      <c r="K11" s="52" t="str">
        <f t="shared" si="3"/>
        <v/>
      </c>
    </row>
    <row r="12" spans="1:11" x14ac:dyDescent="0.25">
      <c r="A12" s="43"/>
      <c r="B12" s="43"/>
      <c r="C12" s="43"/>
      <c r="D12" s="43"/>
      <c r="E12" s="52" t="str">
        <f t="shared" si="0"/>
        <v/>
      </c>
      <c r="F12" s="43"/>
      <c r="G12" s="52" t="str">
        <f t="shared" si="1"/>
        <v/>
      </c>
      <c r="H12" s="43"/>
      <c r="I12" s="52" t="str">
        <f t="shared" si="2"/>
        <v/>
      </c>
      <c r="J12" s="43"/>
      <c r="K12" s="52" t="str">
        <f t="shared" si="3"/>
        <v/>
      </c>
    </row>
    <row r="13" spans="1:11" x14ac:dyDescent="0.25">
      <c r="A13" s="43"/>
      <c r="B13" s="43"/>
      <c r="C13" s="43"/>
      <c r="D13" s="43"/>
      <c r="E13" s="52" t="str">
        <f t="shared" si="0"/>
        <v/>
      </c>
      <c r="F13" s="43"/>
      <c r="G13" s="52" t="str">
        <f t="shared" si="1"/>
        <v/>
      </c>
      <c r="H13" s="43"/>
      <c r="I13" s="52" t="str">
        <f t="shared" si="2"/>
        <v/>
      </c>
      <c r="J13" s="43"/>
      <c r="K13" s="52" t="str">
        <f t="shared" si="3"/>
        <v/>
      </c>
    </row>
    <row r="14" spans="1:11" x14ac:dyDescent="0.25">
      <c r="A14" s="43"/>
      <c r="B14" s="43"/>
      <c r="C14" s="43"/>
      <c r="D14" s="43"/>
      <c r="E14" s="52" t="str">
        <f t="shared" si="0"/>
        <v/>
      </c>
      <c r="F14" s="43"/>
      <c r="G14" s="52" t="str">
        <f t="shared" si="1"/>
        <v/>
      </c>
      <c r="H14" s="43"/>
      <c r="I14" s="52" t="str">
        <f t="shared" si="2"/>
        <v/>
      </c>
      <c r="J14" s="43"/>
      <c r="K14" s="52" t="str">
        <f t="shared" si="3"/>
        <v/>
      </c>
    </row>
    <row r="15" spans="1:11" x14ac:dyDescent="0.25">
      <c r="A15" s="43"/>
      <c r="B15" s="43"/>
      <c r="C15" s="43"/>
      <c r="D15" s="43"/>
      <c r="E15" s="52" t="str">
        <f t="shared" si="0"/>
        <v/>
      </c>
      <c r="F15" s="43"/>
      <c r="G15" s="52" t="str">
        <f t="shared" si="1"/>
        <v/>
      </c>
      <c r="H15" s="43"/>
      <c r="I15" s="52" t="str">
        <f t="shared" si="2"/>
        <v/>
      </c>
      <c r="J15" s="43"/>
      <c r="K15" s="52" t="str">
        <f t="shared" si="3"/>
        <v/>
      </c>
    </row>
    <row r="16" spans="1:11" x14ac:dyDescent="0.25">
      <c r="A16" s="43"/>
      <c r="B16" s="43"/>
      <c r="C16" s="43"/>
      <c r="D16" s="43"/>
      <c r="E16" s="52" t="str">
        <f t="shared" si="0"/>
        <v/>
      </c>
      <c r="F16" s="43"/>
      <c r="G16" s="52" t="str">
        <f t="shared" si="1"/>
        <v/>
      </c>
      <c r="H16" s="43"/>
      <c r="I16" s="52" t="str">
        <f t="shared" si="2"/>
        <v/>
      </c>
      <c r="J16" s="43"/>
      <c r="K16" s="52" t="str">
        <f t="shared" si="3"/>
        <v/>
      </c>
    </row>
    <row r="17" spans="1:11" x14ac:dyDescent="0.25">
      <c r="A17" s="43"/>
      <c r="B17" s="43"/>
      <c r="C17" s="43"/>
      <c r="D17" s="43"/>
      <c r="E17" s="52" t="str">
        <f t="shared" si="0"/>
        <v/>
      </c>
      <c r="F17" s="43"/>
      <c r="G17" s="52" t="str">
        <f t="shared" si="1"/>
        <v/>
      </c>
      <c r="H17" s="43"/>
      <c r="I17" s="52" t="str">
        <f t="shared" si="2"/>
        <v/>
      </c>
      <c r="J17" s="43"/>
      <c r="K17" s="52" t="str">
        <f t="shared" si="3"/>
        <v/>
      </c>
    </row>
    <row r="18" spans="1:11" x14ac:dyDescent="0.25">
      <c r="A18" s="43"/>
      <c r="B18" s="43"/>
      <c r="C18" s="43"/>
      <c r="D18" s="43"/>
      <c r="E18" s="52" t="str">
        <f t="shared" si="0"/>
        <v/>
      </c>
      <c r="F18" s="43"/>
      <c r="G18" s="52" t="str">
        <f t="shared" si="1"/>
        <v/>
      </c>
      <c r="H18" s="43"/>
      <c r="I18" s="52" t="str">
        <f t="shared" si="2"/>
        <v/>
      </c>
      <c r="J18" s="43"/>
      <c r="K18" s="52" t="str">
        <f t="shared" si="3"/>
        <v/>
      </c>
    </row>
    <row r="19" spans="1:11" x14ac:dyDescent="0.25">
      <c r="A19" s="43"/>
      <c r="B19" s="43"/>
      <c r="C19" s="43"/>
      <c r="D19" s="43"/>
      <c r="E19" s="52" t="str">
        <f t="shared" si="0"/>
        <v/>
      </c>
      <c r="F19" s="43"/>
      <c r="G19" s="52" t="str">
        <f t="shared" si="1"/>
        <v/>
      </c>
      <c r="H19" s="43"/>
      <c r="I19" s="52" t="str">
        <f t="shared" si="2"/>
        <v/>
      </c>
      <c r="J19" s="43"/>
      <c r="K19" s="52" t="str">
        <f t="shared" si="3"/>
        <v/>
      </c>
    </row>
    <row r="20" spans="1:11" x14ac:dyDescent="0.25">
      <c r="A20" s="43"/>
      <c r="B20" s="43"/>
      <c r="C20" s="43"/>
      <c r="D20" s="43"/>
      <c r="E20" s="52" t="str">
        <f t="shared" si="0"/>
        <v/>
      </c>
      <c r="F20" s="43"/>
      <c r="G20" s="52" t="str">
        <f t="shared" si="1"/>
        <v/>
      </c>
      <c r="H20" s="43"/>
      <c r="I20" s="52" t="str">
        <f t="shared" si="2"/>
        <v/>
      </c>
      <c r="J20" s="43"/>
      <c r="K20" s="52" t="str">
        <f t="shared" si="3"/>
        <v/>
      </c>
    </row>
    <row r="21" spans="1:11" x14ac:dyDescent="0.25">
      <c r="A21" s="43"/>
      <c r="B21" s="43"/>
      <c r="C21" s="43"/>
      <c r="D21" s="43"/>
      <c r="E21" s="52" t="str">
        <f t="shared" si="0"/>
        <v/>
      </c>
      <c r="F21" s="43"/>
      <c r="G21" s="52" t="str">
        <f t="shared" si="1"/>
        <v/>
      </c>
      <c r="H21" s="43"/>
      <c r="I21" s="52" t="str">
        <f t="shared" si="2"/>
        <v/>
      </c>
      <c r="J21" s="43"/>
      <c r="K21" s="52" t="str">
        <f t="shared" si="3"/>
        <v/>
      </c>
    </row>
    <row r="22" spans="1:11" x14ac:dyDescent="0.25">
      <c r="A22" s="43"/>
      <c r="B22" s="43"/>
      <c r="C22" s="43"/>
      <c r="D22" s="43"/>
      <c r="E22" s="52" t="str">
        <f t="shared" si="0"/>
        <v/>
      </c>
      <c r="F22" s="43"/>
      <c r="G22" s="52" t="str">
        <f t="shared" si="1"/>
        <v/>
      </c>
      <c r="H22" s="43"/>
      <c r="I22" s="52" t="str">
        <f t="shared" si="2"/>
        <v/>
      </c>
      <c r="J22" s="43"/>
      <c r="K22" s="52" t="str">
        <f t="shared" si="3"/>
        <v/>
      </c>
    </row>
    <row r="23" spans="1:11" x14ac:dyDescent="0.25">
      <c r="A23" s="43"/>
      <c r="B23" s="43"/>
      <c r="C23" s="43"/>
      <c r="D23" s="43"/>
      <c r="E23" s="52" t="str">
        <f t="shared" si="0"/>
        <v/>
      </c>
      <c r="F23" s="43"/>
      <c r="G23" s="52" t="str">
        <f t="shared" si="1"/>
        <v/>
      </c>
      <c r="H23" s="43"/>
      <c r="I23" s="52" t="str">
        <f t="shared" si="2"/>
        <v/>
      </c>
      <c r="J23" s="43"/>
      <c r="K23" s="52" t="str">
        <f t="shared" si="3"/>
        <v/>
      </c>
    </row>
    <row r="24" spans="1:11" x14ac:dyDescent="0.25">
      <c r="A24" s="43"/>
      <c r="B24" s="43"/>
      <c r="C24" s="43"/>
      <c r="D24" s="43"/>
      <c r="E24" s="52" t="str">
        <f t="shared" si="0"/>
        <v/>
      </c>
      <c r="F24" s="43"/>
      <c r="G24" s="52" t="str">
        <f t="shared" si="1"/>
        <v/>
      </c>
      <c r="H24" s="43"/>
      <c r="I24" s="52" t="str">
        <f t="shared" si="2"/>
        <v/>
      </c>
      <c r="J24" s="43"/>
      <c r="K24" s="52" t="str">
        <f t="shared" si="3"/>
        <v/>
      </c>
    </row>
    <row r="25" spans="1:11" x14ac:dyDescent="0.25">
      <c r="A25" s="43"/>
      <c r="B25" s="43"/>
      <c r="C25" s="43"/>
      <c r="D25" s="43"/>
      <c r="E25" s="52" t="str">
        <f t="shared" si="0"/>
        <v/>
      </c>
      <c r="F25" s="43"/>
      <c r="G25" s="52" t="str">
        <f t="shared" si="1"/>
        <v/>
      </c>
      <c r="H25" s="43"/>
      <c r="I25" s="52" t="str">
        <f t="shared" si="2"/>
        <v/>
      </c>
      <c r="J25" s="43"/>
      <c r="K25" s="52" t="str">
        <f t="shared" si="3"/>
        <v/>
      </c>
    </row>
    <row r="27" spans="1:11" ht="17.25" x14ac:dyDescent="0.25">
      <c r="A27" t="s">
        <v>117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3E993-5103-49DE-9CD3-FF5629A90998}">
  <dimension ref="A1:B10"/>
  <sheetViews>
    <sheetView workbookViewId="0">
      <selection activeCell="G37" sqref="G37"/>
    </sheetView>
  </sheetViews>
  <sheetFormatPr defaultRowHeight="15" x14ac:dyDescent="0.25"/>
  <cols>
    <col min="1" max="1" width="26.85546875" customWidth="1"/>
    <col min="2" max="2" width="40.140625" customWidth="1"/>
  </cols>
  <sheetData>
    <row r="1" spans="1:2" ht="27.75" x14ac:dyDescent="0.45">
      <c r="A1" s="2" t="s">
        <v>0</v>
      </c>
    </row>
    <row r="2" spans="1:2" x14ac:dyDescent="0.25">
      <c r="A2" s="1" t="s">
        <v>1</v>
      </c>
    </row>
    <row r="4" spans="1:2" ht="16.5" x14ac:dyDescent="0.3">
      <c r="A4" s="3" t="s">
        <v>2</v>
      </c>
    </row>
    <row r="5" spans="1:2" x14ac:dyDescent="0.25">
      <c r="A5" s="4" t="s">
        <v>3</v>
      </c>
      <c r="B5" s="4" t="s">
        <v>4</v>
      </c>
    </row>
    <row r="6" spans="1:2" x14ac:dyDescent="0.25">
      <c r="A6" s="6" t="s">
        <v>5</v>
      </c>
      <c r="B6" s="5"/>
    </row>
    <row r="7" spans="1:2" x14ac:dyDescent="0.25">
      <c r="A7" s="6" t="s">
        <v>6</v>
      </c>
      <c r="B7" s="5"/>
    </row>
    <row r="8" spans="1:2" x14ac:dyDescent="0.25">
      <c r="A8" s="5"/>
      <c r="B8" s="5"/>
    </row>
    <row r="9" spans="1:2" x14ac:dyDescent="0.25">
      <c r="A9" s="5"/>
      <c r="B9" s="5"/>
    </row>
    <row r="10" spans="1:2" x14ac:dyDescent="0.25">
      <c r="A10" s="5"/>
      <c r="B10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CA571-17EC-4130-88CB-9AAE75A22E69}">
  <dimension ref="A1:B17"/>
  <sheetViews>
    <sheetView workbookViewId="0">
      <selection activeCell="G37" sqref="G37"/>
    </sheetView>
  </sheetViews>
  <sheetFormatPr defaultRowHeight="15" x14ac:dyDescent="0.25"/>
  <cols>
    <col min="1" max="1" width="26.7109375" customWidth="1"/>
    <col min="2" max="2" width="38" bestFit="1" customWidth="1"/>
  </cols>
  <sheetData>
    <row r="1" spans="1:2" ht="27.75" x14ac:dyDescent="0.45">
      <c r="A1" s="2" t="s">
        <v>0</v>
      </c>
    </row>
    <row r="2" spans="1:2" x14ac:dyDescent="0.25">
      <c r="A2" s="1" t="s">
        <v>1</v>
      </c>
    </row>
    <row r="4" spans="1:2" s="36" customFormat="1" x14ac:dyDescent="0.25">
      <c r="A4" s="37" t="s">
        <v>65</v>
      </c>
      <c r="B4" s="5"/>
    </row>
    <row r="5" spans="1:2" s="36" customFormat="1" x14ac:dyDescent="0.25">
      <c r="A5" s="37" t="s">
        <v>66</v>
      </c>
      <c r="B5" s="5"/>
    </row>
    <row r="7" spans="1:2" ht="16.5" x14ac:dyDescent="0.3">
      <c r="A7" s="3" t="s">
        <v>7</v>
      </c>
    </row>
    <row r="8" spans="1:2" x14ac:dyDescent="0.25">
      <c r="A8" s="4" t="s">
        <v>8</v>
      </c>
      <c r="B8" s="4" t="s">
        <v>9</v>
      </c>
    </row>
    <row r="9" spans="1:2" x14ac:dyDescent="0.25">
      <c r="A9" s="7">
        <v>500</v>
      </c>
      <c r="B9" s="5"/>
    </row>
    <row r="10" spans="1:2" x14ac:dyDescent="0.25">
      <c r="A10" s="7">
        <v>100</v>
      </c>
      <c r="B10" s="5"/>
    </row>
    <row r="11" spans="1:2" x14ac:dyDescent="0.25">
      <c r="A11" s="7">
        <v>50</v>
      </c>
      <c r="B11" s="5"/>
    </row>
    <row r="12" spans="1:2" x14ac:dyDescent="0.25">
      <c r="A12" s="7">
        <v>25</v>
      </c>
      <c r="B12" s="5"/>
    </row>
    <row r="13" spans="1:2" x14ac:dyDescent="0.25">
      <c r="A13" s="7">
        <v>10</v>
      </c>
      <c r="B13" s="5"/>
    </row>
    <row r="14" spans="1:2" x14ac:dyDescent="0.25">
      <c r="A14" s="7">
        <v>5</v>
      </c>
      <c r="B14" s="5"/>
    </row>
    <row r="15" spans="1:2" x14ac:dyDescent="0.25">
      <c r="A15" s="7">
        <v>2</v>
      </c>
      <c r="B15" s="5"/>
    </row>
    <row r="16" spans="1:2" x14ac:dyDescent="0.25">
      <c r="A16" s="8" t="s">
        <v>10</v>
      </c>
      <c r="B16" s="5"/>
    </row>
    <row r="17" spans="1:2" x14ac:dyDescent="0.25">
      <c r="A17" s="8" t="s">
        <v>10</v>
      </c>
      <c r="B17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E70C4-67C3-4553-AE75-13875ED62AF7}">
  <dimension ref="A1:E12"/>
  <sheetViews>
    <sheetView workbookViewId="0">
      <selection activeCell="C19" sqref="C19"/>
    </sheetView>
  </sheetViews>
  <sheetFormatPr defaultRowHeight="15" x14ac:dyDescent="0.25"/>
  <cols>
    <col min="1" max="5" width="12.7109375" customWidth="1"/>
  </cols>
  <sheetData>
    <row r="1" spans="1:5" ht="27.75" x14ac:dyDescent="0.45">
      <c r="A1" s="2" t="s">
        <v>0</v>
      </c>
    </row>
    <row r="2" spans="1:5" x14ac:dyDescent="0.25">
      <c r="A2" s="1" t="s">
        <v>1</v>
      </c>
    </row>
    <row r="4" spans="1:5" ht="16.5" x14ac:dyDescent="0.3">
      <c r="A4" s="3" t="s">
        <v>11</v>
      </c>
    </row>
    <row r="5" spans="1:5" ht="30" x14ac:dyDescent="0.25">
      <c r="A5" s="10" t="s">
        <v>12</v>
      </c>
      <c r="B5" s="10" t="s">
        <v>13</v>
      </c>
      <c r="C5" s="10" t="s">
        <v>14</v>
      </c>
      <c r="D5" s="10" t="s">
        <v>15</v>
      </c>
      <c r="E5" s="10" t="s">
        <v>16</v>
      </c>
    </row>
    <row r="6" spans="1:5" x14ac:dyDescent="0.25">
      <c r="A6" s="9">
        <v>2</v>
      </c>
      <c r="B6" s="11"/>
      <c r="C6" s="11"/>
      <c r="D6" s="11"/>
      <c r="E6" s="11"/>
    </row>
    <row r="7" spans="1:5" x14ac:dyDescent="0.25">
      <c r="A7" s="9">
        <v>5</v>
      </c>
      <c r="B7" s="11"/>
      <c r="C7" s="11"/>
      <c r="D7" s="11"/>
      <c r="E7" s="11"/>
    </row>
    <row r="8" spans="1:5" x14ac:dyDescent="0.25">
      <c r="A8" s="9">
        <v>10</v>
      </c>
      <c r="B8" s="11"/>
      <c r="C8" s="11"/>
      <c r="D8" s="11"/>
      <c r="E8" s="11"/>
    </row>
    <row r="9" spans="1:5" x14ac:dyDescent="0.25">
      <c r="A9" s="9">
        <v>25</v>
      </c>
      <c r="B9" s="11"/>
      <c r="C9" s="11"/>
      <c r="D9" s="11"/>
      <c r="E9" s="11"/>
    </row>
    <row r="10" spans="1:5" x14ac:dyDescent="0.25">
      <c r="A10" s="9">
        <v>50</v>
      </c>
      <c r="B10" s="11"/>
      <c r="C10" s="11"/>
      <c r="D10" s="11"/>
      <c r="E10" s="11"/>
    </row>
    <row r="11" spans="1:5" x14ac:dyDescent="0.25">
      <c r="A11" s="9">
        <v>100</v>
      </c>
      <c r="B11" s="11"/>
      <c r="C11" s="11"/>
      <c r="D11" s="11"/>
      <c r="E11" s="11"/>
    </row>
    <row r="12" spans="1:5" x14ac:dyDescent="0.25">
      <c r="A12" s="9">
        <v>500</v>
      </c>
      <c r="B12" s="11"/>
      <c r="C12" s="11"/>
      <c r="D12" s="11"/>
      <c r="E12" s="11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13808-1215-4E01-B747-4F71D751A973}">
  <dimension ref="A1:Q12"/>
  <sheetViews>
    <sheetView workbookViewId="0">
      <selection activeCell="E9" sqref="E9"/>
    </sheetView>
  </sheetViews>
  <sheetFormatPr defaultRowHeight="15" x14ac:dyDescent="0.25"/>
  <cols>
    <col min="1" max="1" width="47.85546875" customWidth="1"/>
    <col min="2" max="9" width="8.7109375" customWidth="1"/>
  </cols>
  <sheetData>
    <row r="1" spans="1:17" ht="27.75" x14ac:dyDescent="0.45">
      <c r="A1" s="2" t="s">
        <v>0</v>
      </c>
    </row>
    <row r="2" spans="1:17" x14ac:dyDescent="0.25">
      <c r="A2" s="1" t="s">
        <v>1</v>
      </c>
    </row>
    <row r="4" spans="1:17" ht="16.5" x14ac:dyDescent="0.3">
      <c r="A4" s="3" t="s">
        <v>36</v>
      </c>
    </row>
    <row r="5" spans="1:17" x14ac:dyDescent="0.25">
      <c r="A5" s="19"/>
      <c r="B5" s="16" t="s">
        <v>37</v>
      </c>
      <c r="C5" s="17"/>
      <c r="D5" s="17"/>
      <c r="E5" s="17"/>
      <c r="F5" s="17"/>
      <c r="G5" s="17"/>
      <c r="H5" s="17"/>
      <c r="I5" s="18"/>
      <c r="Q5" t="s">
        <v>54</v>
      </c>
    </row>
    <row r="6" spans="1:17" x14ac:dyDescent="0.25">
      <c r="A6" s="20" t="s">
        <v>32</v>
      </c>
      <c r="B6" s="10">
        <v>1</v>
      </c>
      <c r="C6" s="10">
        <v>2</v>
      </c>
      <c r="D6" s="10">
        <v>5</v>
      </c>
      <c r="E6" s="10">
        <v>10</v>
      </c>
      <c r="F6" s="15">
        <v>25</v>
      </c>
      <c r="G6" s="15">
        <v>50</v>
      </c>
      <c r="H6" s="15">
        <v>100</v>
      </c>
      <c r="I6" s="15">
        <v>500</v>
      </c>
      <c r="Q6" t="s">
        <v>38</v>
      </c>
    </row>
    <row r="7" spans="1:17" x14ac:dyDescent="0.25">
      <c r="A7" s="14" t="s">
        <v>34</v>
      </c>
      <c r="B7" s="11"/>
      <c r="C7" s="11"/>
      <c r="D7" s="11"/>
      <c r="E7" s="11"/>
      <c r="F7" s="11"/>
      <c r="G7" s="11"/>
      <c r="H7" s="11"/>
      <c r="I7" s="11"/>
      <c r="Q7" t="s">
        <v>39</v>
      </c>
    </row>
    <row r="8" spans="1:17" x14ac:dyDescent="0.25">
      <c r="A8" s="14" t="s">
        <v>33</v>
      </c>
      <c r="B8" s="11"/>
      <c r="C8" s="11"/>
      <c r="D8" s="11"/>
      <c r="E8" s="11"/>
      <c r="F8" s="11"/>
      <c r="G8" s="11"/>
      <c r="H8" s="11"/>
      <c r="I8" s="11"/>
    </row>
    <row r="9" spans="1:17" x14ac:dyDescent="0.25">
      <c r="A9" s="14" t="s">
        <v>62</v>
      </c>
      <c r="B9" s="11"/>
      <c r="C9" s="11"/>
      <c r="D9" s="11"/>
      <c r="E9" s="11"/>
      <c r="F9" s="11"/>
      <c r="G9" s="11"/>
      <c r="H9" s="11"/>
      <c r="I9" s="11"/>
    </row>
    <row r="10" spans="1:17" x14ac:dyDescent="0.25">
      <c r="A10" s="14" t="s">
        <v>35</v>
      </c>
      <c r="B10" s="11"/>
      <c r="C10" s="11"/>
      <c r="D10" s="11"/>
      <c r="E10" s="11"/>
      <c r="F10" s="11"/>
      <c r="G10" s="11"/>
      <c r="H10" s="11"/>
      <c r="I10" s="11"/>
    </row>
    <row r="11" spans="1:17" x14ac:dyDescent="0.25">
      <c r="A11" s="14" t="s">
        <v>67</v>
      </c>
      <c r="B11" s="11"/>
      <c r="C11" s="11"/>
      <c r="D11" s="11"/>
      <c r="E11" s="11"/>
      <c r="F11" s="11"/>
      <c r="G11" s="11"/>
      <c r="H11" s="11"/>
      <c r="I11" s="11"/>
    </row>
    <row r="12" spans="1:17" x14ac:dyDescent="0.25">
      <c r="A12" s="13"/>
      <c r="B12" s="11"/>
      <c r="C12" s="11"/>
      <c r="D12" s="11"/>
      <c r="E12" s="11"/>
      <c r="F12" s="11"/>
      <c r="G12" s="11"/>
      <c r="H12" s="11"/>
      <c r="I12" s="11"/>
    </row>
  </sheetData>
  <conditionalFormatting sqref="B7:I12">
    <cfRule type="cellIs" dxfId="0" priority="1" operator="equal">
      <formula>"Yes"</formula>
    </cfRule>
  </conditionalFormatting>
  <dataValidations count="1">
    <dataValidation type="list" allowBlank="1" showInputMessage="1" showErrorMessage="1" sqref="B7:I12" xr:uid="{B32DFD43-DC0D-4C56-A50D-F31F0E66B334}">
      <formula1>Modeled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6C2DB-7900-4BAD-8EDA-F3D1A7429E28}">
  <dimension ref="A1:H17"/>
  <sheetViews>
    <sheetView workbookViewId="0">
      <selection activeCell="C19" sqref="C19"/>
    </sheetView>
  </sheetViews>
  <sheetFormatPr defaultRowHeight="15" x14ac:dyDescent="0.25"/>
  <cols>
    <col min="1" max="1" width="26.7109375" customWidth="1"/>
    <col min="2" max="3" width="22.42578125" customWidth="1"/>
    <col min="4" max="8" width="12.7109375" customWidth="1"/>
  </cols>
  <sheetData>
    <row r="1" spans="1:8" ht="27.75" x14ac:dyDescent="0.45">
      <c r="A1" s="2" t="s">
        <v>0</v>
      </c>
    </row>
    <row r="2" spans="1:8" x14ac:dyDescent="0.25">
      <c r="A2" s="1" t="s">
        <v>1</v>
      </c>
    </row>
    <row r="4" spans="1:8" ht="16.5" x14ac:dyDescent="0.3">
      <c r="A4" s="3" t="s">
        <v>40</v>
      </c>
    </row>
    <row r="5" spans="1:8" x14ac:dyDescent="0.25">
      <c r="A5" s="23"/>
      <c r="B5" s="23"/>
      <c r="C5" s="23"/>
      <c r="D5" s="23" t="s">
        <v>55</v>
      </c>
      <c r="E5" s="23" t="s">
        <v>60</v>
      </c>
      <c r="F5" s="26" t="s">
        <v>57</v>
      </c>
      <c r="G5" s="26"/>
      <c r="H5" s="26"/>
    </row>
    <row r="6" spans="1:8" x14ac:dyDescent="0.25">
      <c r="A6" s="24" t="s">
        <v>41</v>
      </c>
      <c r="B6" s="24" t="s">
        <v>87</v>
      </c>
      <c r="C6" s="24" t="s">
        <v>52</v>
      </c>
      <c r="D6" s="24" t="s">
        <v>56</v>
      </c>
      <c r="E6" s="24" t="s">
        <v>61</v>
      </c>
      <c r="F6" s="25" t="s">
        <v>58</v>
      </c>
      <c r="G6" s="25" t="s">
        <v>53</v>
      </c>
      <c r="H6" s="25" t="s">
        <v>59</v>
      </c>
    </row>
    <row r="7" spans="1:8" x14ac:dyDescent="0.25">
      <c r="A7" s="21" t="s">
        <v>42</v>
      </c>
      <c r="B7" s="5"/>
      <c r="C7" s="5"/>
      <c r="D7" s="5"/>
      <c r="E7" s="8"/>
      <c r="F7" s="5"/>
      <c r="G7" s="28"/>
      <c r="H7" s="27"/>
    </row>
    <row r="8" spans="1:8" x14ac:dyDescent="0.25">
      <c r="A8" s="21" t="s">
        <v>43</v>
      </c>
      <c r="B8" s="5"/>
      <c r="C8" s="5"/>
      <c r="D8" s="5"/>
      <c r="E8" s="8"/>
      <c r="F8" s="5"/>
      <c r="G8" s="28"/>
      <c r="H8" s="27"/>
    </row>
    <row r="9" spans="1:8" x14ac:dyDescent="0.25">
      <c r="A9" s="21" t="s">
        <v>44</v>
      </c>
      <c r="B9" s="5"/>
      <c r="C9" s="5"/>
      <c r="D9" s="5"/>
      <c r="E9" s="8"/>
      <c r="F9" s="5"/>
      <c r="G9" s="28"/>
      <c r="H9" s="27"/>
    </row>
    <row r="10" spans="1:8" x14ac:dyDescent="0.25">
      <c r="A10" s="21" t="s">
        <v>45</v>
      </c>
      <c r="B10" s="5"/>
      <c r="C10" s="5"/>
      <c r="D10" s="5"/>
      <c r="E10" s="8"/>
      <c r="F10" s="5"/>
      <c r="G10" s="28"/>
      <c r="H10" s="27"/>
    </row>
    <row r="11" spans="1:8" x14ac:dyDescent="0.25">
      <c r="A11" s="21" t="s">
        <v>46</v>
      </c>
      <c r="B11" s="5"/>
      <c r="C11" s="5"/>
      <c r="D11" s="5"/>
      <c r="E11" s="8"/>
      <c r="F11" s="5"/>
      <c r="G11" s="28"/>
      <c r="H11" s="27"/>
    </row>
    <row r="12" spans="1:8" x14ac:dyDescent="0.25">
      <c r="A12" s="21" t="s">
        <v>47</v>
      </c>
      <c r="B12" s="5"/>
      <c r="C12" s="5"/>
      <c r="D12" s="5"/>
      <c r="E12" s="8"/>
      <c r="F12" s="5"/>
      <c r="G12" s="28"/>
      <c r="H12" s="27"/>
    </row>
    <row r="13" spans="1:8" x14ac:dyDescent="0.25">
      <c r="A13" s="21" t="s">
        <v>48</v>
      </c>
      <c r="B13" s="5"/>
      <c r="C13" s="5"/>
      <c r="D13" s="5"/>
      <c r="E13" s="8"/>
      <c r="F13" s="5"/>
      <c r="G13" s="28"/>
      <c r="H13" s="27"/>
    </row>
    <row r="14" spans="1:8" x14ac:dyDescent="0.25">
      <c r="A14" s="21" t="s">
        <v>49</v>
      </c>
      <c r="B14" s="5"/>
      <c r="C14" s="5"/>
      <c r="D14" s="5"/>
      <c r="E14" s="8"/>
      <c r="F14" s="5"/>
      <c r="G14" s="28"/>
      <c r="H14" s="27"/>
    </row>
    <row r="15" spans="1:8" x14ac:dyDescent="0.25">
      <c r="A15" s="21" t="s">
        <v>50</v>
      </c>
      <c r="B15" s="5"/>
      <c r="C15" s="5"/>
      <c r="D15" s="5"/>
      <c r="E15" s="8"/>
      <c r="F15" s="5"/>
      <c r="G15" s="28"/>
      <c r="H15" s="27"/>
    </row>
    <row r="16" spans="1:8" x14ac:dyDescent="0.25">
      <c r="A16" s="21" t="s">
        <v>51</v>
      </c>
      <c r="B16" s="5"/>
      <c r="C16" s="5"/>
      <c r="D16" s="5"/>
      <c r="E16" s="8"/>
      <c r="F16" s="5"/>
      <c r="G16" s="28"/>
      <c r="H16" s="27"/>
    </row>
    <row r="17" spans="1:1" x14ac:dyDescent="0.25">
      <c r="A17" s="22"/>
    </row>
  </sheetData>
  <phoneticPr fontId="4" type="noConversion"/>
  <dataValidations count="1">
    <dataValidation type="list" allowBlank="1" showInputMessage="1" showErrorMessage="1" sqref="F7:F16 D7:D16" xr:uid="{D80535DD-EB18-4F43-BC6E-5A10F21FDCFD}">
      <formula1>Binary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90E9F-464F-4D32-B36C-237635DC8ADF}">
  <dimension ref="A1:D19"/>
  <sheetViews>
    <sheetView workbookViewId="0">
      <selection activeCell="D9" sqref="D9"/>
    </sheetView>
  </sheetViews>
  <sheetFormatPr defaultRowHeight="15" x14ac:dyDescent="0.25"/>
  <cols>
    <col min="1" max="1" width="41.7109375" bestFit="1" customWidth="1"/>
    <col min="2" max="3" width="16" customWidth="1"/>
    <col min="4" max="4" width="16" style="53" customWidth="1"/>
  </cols>
  <sheetData>
    <row r="1" spans="1:4" ht="27.75" x14ac:dyDescent="0.45">
      <c r="A1" s="2" t="s">
        <v>0</v>
      </c>
    </row>
    <row r="2" spans="1:4" x14ac:dyDescent="0.25">
      <c r="A2" s="1" t="s">
        <v>1</v>
      </c>
    </row>
    <row r="4" spans="1:4" ht="16.5" x14ac:dyDescent="0.3">
      <c r="A4" s="3" t="s">
        <v>72</v>
      </c>
    </row>
    <row r="5" spans="1:4" ht="17.25" customHeight="1" x14ac:dyDescent="0.25">
      <c r="A5" s="23"/>
      <c r="B5" s="30" t="s">
        <v>99</v>
      </c>
      <c r="C5" s="30" t="s">
        <v>100</v>
      </c>
      <c r="D5" s="56" t="s">
        <v>120</v>
      </c>
    </row>
    <row r="6" spans="1:4" x14ac:dyDescent="0.25">
      <c r="A6" s="29"/>
      <c r="B6" s="31" t="s">
        <v>69</v>
      </c>
      <c r="C6" s="49" t="s">
        <v>101</v>
      </c>
      <c r="D6" s="57"/>
    </row>
    <row r="7" spans="1:4" x14ac:dyDescent="0.25">
      <c r="A7" s="24" t="s">
        <v>71</v>
      </c>
      <c r="B7" s="32" t="s">
        <v>70</v>
      </c>
      <c r="C7" s="35" t="s">
        <v>70</v>
      </c>
      <c r="D7" s="58"/>
    </row>
    <row r="8" spans="1:4" x14ac:dyDescent="0.25">
      <c r="A8" s="33" t="s">
        <v>118</v>
      </c>
      <c r="B8" s="34"/>
      <c r="C8" s="34"/>
      <c r="D8" s="54"/>
    </row>
    <row r="9" spans="1:4" x14ac:dyDescent="0.25">
      <c r="A9" s="21"/>
      <c r="B9" s="50"/>
      <c r="C9" s="50"/>
      <c r="D9" s="55"/>
    </row>
    <row r="10" spans="1:4" x14ac:dyDescent="0.25">
      <c r="A10" s="21"/>
      <c r="B10" s="51"/>
      <c r="C10" s="51"/>
      <c r="D10" s="55"/>
    </row>
    <row r="11" spans="1:4" x14ac:dyDescent="0.25">
      <c r="A11" s="21"/>
      <c r="B11" s="51"/>
      <c r="C11" s="51"/>
      <c r="D11" s="55"/>
    </row>
    <row r="12" spans="1:4" x14ac:dyDescent="0.25">
      <c r="A12" s="21"/>
      <c r="B12" s="51"/>
      <c r="C12" s="51"/>
      <c r="D12" s="55"/>
    </row>
    <row r="13" spans="1:4" x14ac:dyDescent="0.25">
      <c r="A13" s="33" t="s">
        <v>119</v>
      </c>
      <c r="B13" s="34"/>
      <c r="C13" s="34"/>
      <c r="D13" s="54"/>
    </row>
    <row r="14" spans="1:4" x14ac:dyDescent="0.25">
      <c r="A14" s="21"/>
      <c r="B14" s="50"/>
      <c r="C14" s="50"/>
      <c r="D14" s="55"/>
    </row>
    <row r="15" spans="1:4" x14ac:dyDescent="0.25">
      <c r="A15" s="21"/>
      <c r="B15" s="51"/>
      <c r="C15" s="51"/>
      <c r="D15" s="55"/>
    </row>
    <row r="16" spans="1:4" x14ac:dyDescent="0.25">
      <c r="A16" s="21"/>
      <c r="B16" s="51"/>
      <c r="C16" s="51"/>
      <c r="D16" s="55"/>
    </row>
    <row r="17" spans="1:4" x14ac:dyDescent="0.25">
      <c r="A17" s="21"/>
      <c r="B17" s="51"/>
      <c r="C17" s="51"/>
      <c r="D17" s="55"/>
    </row>
    <row r="19" spans="1:4" ht="18" customHeight="1" x14ac:dyDescent="0.25">
      <c r="A19" t="s">
        <v>102</v>
      </c>
    </row>
  </sheetData>
  <mergeCells count="1">
    <mergeCell ref="D5:D7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F6CAF-3246-4917-9969-503BFCD9B523}">
  <dimension ref="A1:S25"/>
  <sheetViews>
    <sheetView zoomScale="115" zoomScaleNormal="115" workbookViewId="0">
      <selection activeCell="E7" sqref="E7"/>
    </sheetView>
  </sheetViews>
  <sheetFormatPr defaultRowHeight="15" x14ac:dyDescent="0.25"/>
  <cols>
    <col min="1" max="1" width="41.7109375" bestFit="1" customWidth="1"/>
    <col min="2" max="2" width="14" customWidth="1"/>
    <col min="3" max="3" width="33.42578125" customWidth="1"/>
    <col min="4" max="4" width="13.5703125" bestFit="1" customWidth="1"/>
    <col min="5" max="5" width="11.85546875" bestFit="1" customWidth="1"/>
  </cols>
  <sheetData>
    <row r="1" spans="1:19" ht="27.75" x14ac:dyDescent="0.45">
      <c r="A1" s="2" t="s">
        <v>0</v>
      </c>
      <c r="B1" s="2"/>
      <c r="C1" s="2"/>
    </row>
    <row r="2" spans="1:19" x14ac:dyDescent="0.25">
      <c r="A2" s="1" t="s">
        <v>1</v>
      </c>
      <c r="B2" s="1"/>
      <c r="C2" s="1"/>
    </row>
    <row r="4" spans="1:19" ht="16.5" x14ac:dyDescent="0.3">
      <c r="A4" s="3" t="s">
        <v>68</v>
      </c>
      <c r="B4" s="3"/>
      <c r="C4" s="3"/>
    </row>
    <row r="5" spans="1:19" x14ac:dyDescent="0.25">
      <c r="A5" s="38"/>
      <c r="B5" s="38"/>
      <c r="C5" s="38"/>
      <c r="D5" s="38" t="s">
        <v>73</v>
      </c>
      <c r="E5" s="38"/>
      <c r="F5" s="41" t="s">
        <v>78</v>
      </c>
      <c r="G5" s="41"/>
      <c r="H5" s="41"/>
      <c r="I5" s="41"/>
      <c r="J5" s="41"/>
      <c r="K5" s="41"/>
      <c r="L5" s="41"/>
      <c r="M5" s="41" t="s">
        <v>115</v>
      </c>
      <c r="N5" s="41"/>
      <c r="O5" s="41"/>
      <c r="P5" s="41"/>
      <c r="Q5" s="41"/>
      <c r="R5" s="41"/>
      <c r="S5" s="41"/>
    </row>
    <row r="6" spans="1:19" x14ac:dyDescent="0.25">
      <c r="A6" s="40"/>
      <c r="B6" s="40"/>
      <c r="C6" s="40"/>
      <c r="D6" s="40" t="s">
        <v>74</v>
      </c>
      <c r="E6" s="40" t="s">
        <v>122</v>
      </c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</row>
    <row r="7" spans="1:19" ht="18" x14ac:dyDescent="0.35">
      <c r="A7" s="42" t="s">
        <v>76</v>
      </c>
      <c r="B7" s="39" t="s">
        <v>75</v>
      </c>
      <c r="C7" s="39" t="s">
        <v>86</v>
      </c>
      <c r="D7" s="39" t="s">
        <v>77</v>
      </c>
      <c r="E7" s="39" t="s">
        <v>121</v>
      </c>
      <c r="F7" s="39" t="s">
        <v>79</v>
      </c>
      <c r="G7" s="39" t="s">
        <v>80</v>
      </c>
      <c r="H7" s="39" t="s">
        <v>81</v>
      </c>
      <c r="I7" s="39" t="s">
        <v>82</v>
      </c>
      <c r="J7" s="39" t="s">
        <v>83</v>
      </c>
      <c r="K7" s="39" t="s">
        <v>84</v>
      </c>
      <c r="L7" s="39" t="s">
        <v>85</v>
      </c>
      <c r="M7" s="39" t="s">
        <v>79</v>
      </c>
      <c r="N7" s="39" t="s">
        <v>80</v>
      </c>
      <c r="O7" s="39" t="s">
        <v>81</v>
      </c>
      <c r="P7" s="39" t="s">
        <v>82</v>
      </c>
      <c r="Q7" s="39" t="s">
        <v>83</v>
      </c>
      <c r="R7" s="39" t="s">
        <v>84</v>
      </c>
      <c r="S7" s="39" t="s">
        <v>85</v>
      </c>
    </row>
    <row r="8" spans="1:19" x14ac:dyDescent="0.25">
      <c r="A8" s="43"/>
      <c r="B8" s="43"/>
      <c r="C8" s="43"/>
      <c r="D8" s="44"/>
      <c r="E8" s="45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x14ac:dyDescent="0.25">
      <c r="A9" s="43"/>
      <c r="B9" s="43"/>
      <c r="C9" s="43"/>
      <c r="D9" s="44"/>
      <c r="E9" s="45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x14ac:dyDescent="0.25">
      <c r="A10" s="43"/>
      <c r="B10" s="43"/>
      <c r="C10" s="43"/>
      <c r="D10" s="44"/>
      <c r="E10" s="45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x14ac:dyDescent="0.25">
      <c r="A11" s="43"/>
      <c r="B11" s="43"/>
      <c r="C11" s="43"/>
      <c r="D11" s="44"/>
      <c r="E11" s="45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x14ac:dyDescent="0.25">
      <c r="A12" s="43"/>
      <c r="B12" s="43"/>
      <c r="C12" s="43"/>
      <c r="D12" s="44"/>
      <c r="E12" s="45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x14ac:dyDescent="0.25">
      <c r="A13" s="43"/>
      <c r="B13" s="43"/>
      <c r="C13" s="43"/>
      <c r="D13" s="44"/>
      <c r="E13" s="45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x14ac:dyDescent="0.25">
      <c r="A14" s="43"/>
      <c r="B14" s="43"/>
      <c r="C14" s="43"/>
      <c r="D14" s="44"/>
      <c r="E14" s="43"/>
      <c r="F14" s="9"/>
      <c r="G14" s="9"/>
      <c r="H14" s="46"/>
      <c r="I14" s="9"/>
      <c r="J14" s="9"/>
      <c r="K14" s="9"/>
      <c r="L14" s="9"/>
      <c r="M14" s="9"/>
      <c r="N14" s="9"/>
      <c r="O14" s="46"/>
      <c r="P14" s="9"/>
      <c r="Q14" s="9"/>
      <c r="R14" s="9"/>
      <c r="S14" s="9"/>
    </row>
    <row r="15" spans="1:19" x14ac:dyDescent="0.25">
      <c r="A15" s="43"/>
      <c r="B15" s="43"/>
      <c r="C15" s="43"/>
      <c r="D15" s="44"/>
      <c r="E15" s="43"/>
      <c r="F15" s="9"/>
      <c r="G15" s="9"/>
      <c r="H15" s="46"/>
      <c r="I15" s="9"/>
      <c r="J15" s="9"/>
      <c r="K15" s="9"/>
      <c r="L15" s="9"/>
      <c r="M15" s="9"/>
      <c r="N15" s="9"/>
      <c r="O15" s="46"/>
      <c r="P15" s="9"/>
      <c r="Q15" s="9"/>
      <c r="R15" s="9"/>
      <c r="S15" s="9"/>
    </row>
    <row r="16" spans="1:19" x14ac:dyDescent="0.25">
      <c r="A16" s="43"/>
      <c r="B16" s="43"/>
      <c r="C16" s="43"/>
      <c r="D16" s="44"/>
      <c r="E16" s="45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 x14ac:dyDescent="0.25">
      <c r="A17" s="43"/>
      <c r="B17" s="43"/>
      <c r="C17" s="43"/>
      <c r="D17" s="44"/>
      <c r="E17" s="43"/>
      <c r="F17" s="9"/>
      <c r="G17" s="9"/>
      <c r="H17" s="46"/>
      <c r="I17" s="9"/>
      <c r="J17" s="9"/>
      <c r="K17" s="9"/>
      <c r="L17" s="9"/>
      <c r="M17" s="9"/>
      <c r="N17" s="9"/>
      <c r="O17" s="46"/>
      <c r="P17" s="9"/>
      <c r="Q17" s="9"/>
      <c r="R17" s="9"/>
      <c r="S17" s="9"/>
    </row>
    <row r="18" spans="1:19" x14ac:dyDescent="0.25">
      <c r="A18" s="43"/>
      <c r="B18" s="43"/>
      <c r="C18" s="43"/>
      <c r="D18" s="44"/>
      <c r="E18" s="45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19" x14ac:dyDescent="0.25">
      <c r="A19" s="43"/>
      <c r="B19" s="43"/>
      <c r="C19" s="43"/>
      <c r="D19" s="44"/>
      <c r="E19" s="43"/>
      <c r="F19" s="9"/>
      <c r="G19" s="9"/>
      <c r="H19" s="46"/>
      <c r="I19" s="9"/>
      <c r="J19" s="9"/>
      <c r="K19" s="9"/>
      <c r="L19" s="9"/>
      <c r="M19" s="9"/>
      <c r="N19" s="9"/>
      <c r="O19" s="46"/>
      <c r="P19" s="9"/>
      <c r="Q19" s="9"/>
      <c r="R19" s="9"/>
      <c r="S19" s="9"/>
    </row>
    <row r="20" spans="1:19" x14ac:dyDescent="0.25">
      <c r="A20" s="43"/>
      <c r="B20" s="43"/>
      <c r="C20" s="43"/>
      <c r="D20" s="44"/>
      <c r="E20" s="45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 x14ac:dyDescent="0.25">
      <c r="A21" s="43"/>
      <c r="B21" s="43"/>
      <c r="C21" s="43"/>
      <c r="D21" s="44"/>
      <c r="E21" s="45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x14ac:dyDescent="0.25">
      <c r="A22" s="43"/>
      <c r="B22" s="43"/>
      <c r="C22" s="43"/>
      <c r="D22" s="44"/>
      <c r="E22" s="43"/>
      <c r="F22" s="9"/>
      <c r="G22" s="9"/>
      <c r="H22" s="46"/>
      <c r="I22" s="9"/>
      <c r="J22" s="9"/>
      <c r="K22" s="9"/>
      <c r="L22" s="9"/>
      <c r="M22" s="9"/>
      <c r="N22" s="9"/>
      <c r="O22" s="46"/>
      <c r="P22" s="9"/>
      <c r="Q22" s="9"/>
      <c r="R22" s="9"/>
      <c r="S22" s="9"/>
    </row>
    <row r="23" spans="1:19" x14ac:dyDescent="0.25">
      <c r="A23" s="43"/>
      <c r="B23" s="43"/>
      <c r="C23" s="43"/>
      <c r="D23" s="44"/>
      <c r="E23" s="45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 x14ac:dyDescent="0.25">
      <c r="A24" s="43"/>
      <c r="B24" s="43"/>
      <c r="C24" s="43"/>
      <c r="D24" s="44"/>
      <c r="E24" s="45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</row>
    <row r="25" spans="1:19" x14ac:dyDescent="0.25">
      <c r="A25" s="43"/>
      <c r="B25" s="43"/>
      <c r="C25" s="43"/>
      <c r="D25" s="44"/>
      <c r="E25" s="45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AC85E-0265-41E2-AAC9-6DE778F8EFA2}">
  <dimension ref="A1:S25"/>
  <sheetViews>
    <sheetView workbookViewId="0">
      <selection activeCell="E8" sqref="E8"/>
    </sheetView>
  </sheetViews>
  <sheetFormatPr defaultRowHeight="15" x14ac:dyDescent="0.25"/>
  <cols>
    <col min="1" max="1" width="41.7109375" bestFit="1" customWidth="1"/>
    <col min="2" max="2" width="14" customWidth="1"/>
    <col min="3" max="3" width="33.42578125" customWidth="1"/>
    <col min="4" max="4" width="13.5703125" bestFit="1" customWidth="1"/>
    <col min="5" max="5" width="11.85546875" bestFit="1" customWidth="1"/>
  </cols>
  <sheetData>
    <row r="1" spans="1:19" ht="27.75" x14ac:dyDescent="0.45">
      <c r="A1" s="2" t="s">
        <v>0</v>
      </c>
      <c r="B1" s="2"/>
      <c r="C1" s="2"/>
    </row>
    <row r="2" spans="1:19" x14ac:dyDescent="0.25">
      <c r="A2" s="1" t="s">
        <v>1</v>
      </c>
      <c r="B2" s="1"/>
      <c r="C2" s="1"/>
    </row>
    <row r="4" spans="1:19" ht="16.5" x14ac:dyDescent="0.3">
      <c r="A4" s="3" t="s">
        <v>68</v>
      </c>
      <c r="B4" s="3"/>
      <c r="C4" s="3"/>
    </row>
    <row r="5" spans="1:19" x14ac:dyDescent="0.25">
      <c r="A5" s="38"/>
      <c r="B5" s="38"/>
      <c r="C5" s="38"/>
      <c r="D5" s="38" t="s">
        <v>73</v>
      </c>
      <c r="E5" s="38"/>
      <c r="F5" s="41" t="s">
        <v>113</v>
      </c>
      <c r="G5" s="41"/>
      <c r="H5" s="41"/>
      <c r="I5" s="41"/>
      <c r="J5" s="41"/>
      <c r="K5" s="41"/>
      <c r="L5" s="41"/>
      <c r="M5" s="41" t="s">
        <v>114</v>
      </c>
      <c r="N5" s="41"/>
      <c r="O5" s="41"/>
      <c r="P5" s="41"/>
      <c r="Q5" s="41"/>
      <c r="R5" s="41"/>
      <c r="S5" s="41"/>
    </row>
    <row r="6" spans="1:19" x14ac:dyDescent="0.25">
      <c r="A6" s="40"/>
      <c r="B6" s="40"/>
      <c r="C6" s="40"/>
      <c r="D6" s="40" t="s">
        <v>74</v>
      </c>
      <c r="E6" s="40" t="s">
        <v>122</v>
      </c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</row>
    <row r="7" spans="1:19" ht="18" x14ac:dyDescent="0.35">
      <c r="A7" s="42" t="s">
        <v>76</v>
      </c>
      <c r="B7" s="39" t="s">
        <v>75</v>
      </c>
      <c r="C7" s="39" t="s">
        <v>86</v>
      </c>
      <c r="D7" s="39" t="s">
        <v>77</v>
      </c>
      <c r="E7" s="39" t="s">
        <v>121</v>
      </c>
      <c r="F7" s="39" t="s">
        <v>106</v>
      </c>
      <c r="G7" s="39" t="s">
        <v>107</v>
      </c>
      <c r="H7" s="39" t="s">
        <v>108</v>
      </c>
      <c r="I7" s="39" t="s">
        <v>109</v>
      </c>
      <c r="J7" s="39" t="s">
        <v>110</v>
      </c>
      <c r="K7" s="39" t="s">
        <v>111</v>
      </c>
      <c r="L7" s="39" t="s">
        <v>112</v>
      </c>
      <c r="M7" s="39" t="s">
        <v>106</v>
      </c>
      <c r="N7" s="39" t="s">
        <v>107</v>
      </c>
      <c r="O7" s="39" t="s">
        <v>108</v>
      </c>
      <c r="P7" s="39" t="s">
        <v>109</v>
      </c>
      <c r="Q7" s="39" t="s">
        <v>110</v>
      </c>
      <c r="R7" s="39" t="s">
        <v>111</v>
      </c>
      <c r="S7" s="39" t="s">
        <v>85</v>
      </c>
    </row>
    <row r="8" spans="1:19" x14ac:dyDescent="0.25">
      <c r="A8" s="43"/>
      <c r="B8" s="43"/>
      <c r="C8" s="43"/>
      <c r="D8" s="44"/>
      <c r="E8" s="45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x14ac:dyDescent="0.25">
      <c r="A9" s="43"/>
      <c r="B9" s="43"/>
      <c r="C9" s="43"/>
      <c r="D9" s="44"/>
      <c r="E9" s="45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x14ac:dyDescent="0.25">
      <c r="A10" s="43"/>
      <c r="B10" s="43"/>
      <c r="C10" s="43"/>
      <c r="D10" s="44"/>
      <c r="E10" s="45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x14ac:dyDescent="0.25">
      <c r="A11" s="43"/>
      <c r="B11" s="43"/>
      <c r="C11" s="43"/>
      <c r="D11" s="44"/>
      <c r="E11" s="45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x14ac:dyDescent="0.25">
      <c r="A12" s="43"/>
      <c r="B12" s="43"/>
      <c r="C12" s="43"/>
      <c r="D12" s="44"/>
      <c r="E12" s="45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x14ac:dyDescent="0.25">
      <c r="A13" s="43"/>
      <c r="B13" s="43"/>
      <c r="C13" s="43"/>
      <c r="D13" s="44"/>
      <c r="E13" s="45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x14ac:dyDescent="0.25">
      <c r="A14" s="43"/>
      <c r="B14" s="43"/>
      <c r="C14" s="43"/>
      <c r="D14" s="44"/>
      <c r="E14" s="43"/>
      <c r="F14" s="9"/>
      <c r="G14" s="9"/>
      <c r="H14" s="46"/>
      <c r="I14" s="9"/>
      <c r="J14" s="9"/>
      <c r="K14" s="9"/>
      <c r="L14" s="9"/>
      <c r="M14" s="9"/>
      <c r="N14" s="9"/>
      <c r="O14" s="46"/>
      <c r="P14" s="9"/>
      <c r="Q14" s="9"/>
      <c r="R14" s="9"/>
      <c r="S14" s="9"/>
    </row>
    <row r="15" spans="1:19" x14ac:dyDescent="0.25">
      <c r="A15" s="43"/>
      <c r="B15" s="43"/>
      <c r="C15" s="43"/>
      <c r="D15" s="44"/>
      <c r="E15" s="43"/>
      <c r="F15" s="9"/>
      <c r="G15" s="9"/>
      <c r="H15" s="46"/>
      <c r="I15" s="9"/>
      <c r="J15" s="9"/>
      <c r="K15" s="9"/>
      <c r="L15" s="9"/>
      <c r="M15" s="9"/>
      <c r="N15" s="9"/>
      <c r="O15" s="46"/>
      <c r="P15" s="9"/>
      <c r="Q15" s="9"/>
      <c r="R15" s="9"/>
      <c r="S15" s="9"/>
    </row>
    <row r="16" spans="1:19" x14ac:dyDescent="0.25">
      <c r="A16" s="43"/>
      <c r="B16" s="43"/>
      <c r="C16" s="43"/>
      <c r="D16" s="44"/>
      <c r="E16" s="45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 x14ac:dyDescent="0.25">
      <c r="A17" s="43"/>
      <c r="B17" s="43"/>
      <c r="C17" s="43"/>
      <c r="D17" s="44"/>
      <c r="E17" s="43"/>
      <c r="F17" s="9"/>
      <c r="G17" s="9"/>
      <c r="H17" s="46"/>
      <c r="I17" s="9"/>
      <c r="J17" s="9"/>
      <c r="K17" s="9"/>
      <c r="L17" s="9"/>
      <c r="M17" s="9"/>
      <c r="N17" s="9"/>
      <c r="O17" s="46"/>
      <c r="P17" s="9"/>
      <c r="Q17" s="9"/>
      <c r="R17" s="9"/>
      <c r="S17" s="9"/>
    </row>
    <row r="18" spans="1:19" x14ac:dyDescent="0.25">
      <c r="A18" s="43"/>
      <c r="B18" s="43"/>
      <c r="C18" s="43"/>
      <c r="D18" s="44"/>
      <c r="E18" s="45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19" x14ac:dyDescent="0.25">
      <c r="A19" s="43"/>
      <c r="B19" s="43"/>
      <c r="C19" s="43"/>
      <c r="D19" s="44"/>
      <c r="E19" s="43"/>
      <c r="F19" s="9"/>
      <c r="G19" s="9"/>
      <c r="H19" s="46"/>
      <c r="I19" s="9"/>
      <c r="J19" s="9"/>
      <c r="K19" s="9"/>
      <c r="L19" s="9"/>
      <c r="M19" s="9"/>
      <c r="N19" s="9"/>
      <c r="O19" s="46"/>
      <c r="P19" s="9"/>
      <c r="Q19" s="9"/>
      <c r="R19" s="9"/>
      <c r="S19" s="9"/>
    </row>
    <row r="20" spans="1:19" x14ac:dyDescent="0.25">
      <c r="A20" s="43"/>
      <c r="B20" s="43"/>
      <c r="C20" s="43"/>
      <c r="D20" s="44"/>
      <c r="E20" s="45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 x14ac:dyDescent="0.25">
      <c r="A21" s="43"/>
      <c r="B21" s="43"/>
      <c r="C21" s="43"/>
      <c r="D21" s="44"/>
      <c r="E21" s="45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x14ac:dyDescent="0.25">
      <c r="A22" s="43"/>
      <c r="B22" s="43"/>
      <c r="C22" s="43"/>
      <c r="D22" s="44"/>
      <c r="E22" s="43"/>
      <c r="F22" s="9"/>
      <c r="G22" s="9"/>
      <c r="H22" s="46"/>
      <c r="I22" s="9"/>
      <c r="J22" s="9"/>
      <c r="K22" s="9"/>
      <c r="L22" s="9"/>
      <c r="M22" s="9"/>
      <c r="N22" s="9"/>
      <c r="O22" s="46"/>
      <c r="P22" s="9"/>
      <c r="Q22" s="9"/>
      <c r="R22" s="9"/>
      <c r="S22" s="9"/>
    </row>
    <row r="23" spans="1:19" x14ac:dyDescent="0.25">
      <c r="A23" s="43"/>
      <c r="B23" s="43"/>
      <c r="C23" s="43"/>
      <c r="D23" s="44"/>
      <c r="E23" s="45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 x14ac:dyDescent="0.25">
      <c r="A24" s="43"/>
      <c r="B24" s="43"/>
      <c r="C24" s="43"/>
      <c r="D24" s="44"/>
      <c r="E24" s="45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</row>
    <row r="25" spans="1:19" x14ac:dyDescent="0.25">
      <c r="A25" s="43"/>
      <c r="B25" s="43"/>
      <c r="C25" s="43"/>
      <c r="D25" s="44"/>
      <c r="E25" s="45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Watershed Summary</vt:lpstr>
      <vt:lpstr>Model Versions</vt:lpstr>
      <vt:lpstr>1-Hour Precipitation</vt:lpstr>
      <vt:lpstr>DA Adjusted Values</vt:lpstr>
      <vt:lpstr>Modeled Conditions</vt:lpstr>
      <vt:lpstr>Detention Summary</vt:lpstr>
      <vt:lpstr>Depth Reduction Factors</vt:lpstr>
      <vt:lpstr>Peak Flow Summary</vt:lpstr>
      <vt:lpstr>Volume Summary</vt:lpstr>
      <vt:lpstr>Prev Study Results Comparison</vt:lpstr>
      <vt:lpstr>Binary</vt:lpstr>
      <vt:lpstr>Modeled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Sickles</dc:creator>
  <cp:lastModifiedBy>Mark Schutte</cp:lastModifiedBy>
  <dcterms:created xsi:type="dcterms:W3CDTF">2021-03-17T21:11:37Z</dcterms:created>
  <dcterms:modified xsi:type="dcterms:W3CDTF">2021-09-29T22:45:34Z</dcterms:modified>
</cp:coreProperties>
</file>